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'Лист1'!$A$1:$K$14</definedName>
  </definedNames>
  <calcPr fullCalcOnLoad="1"/>
</workbook>
</file>

<file path=xl/sharedStrings.xml><?xml version="1.0" encoding="utf-8"?>
<sst xmlns="http://schemas.openxmlformats.org/spreadsheetml/2006/main" count="28" uniqueCount="25">
  <si>
    <t>п/п</t>
  </si>
  <si>
    <t>Наименование работ</t>
  </si>
  <si>
    <t>Кол-во</t>
  </si>
  <si>
    <t>Стоим. ед., руб.</t>
  </si>
  <si>
    <t>Всего, руб.</t>
  </si>
  <si>
    <t>Стоимость единицы материла</t>
  </si>
  <si>
    <t>Стоимость материала на ед. изм.</t>
  </si>
  <si>
    <t xml:space="preserve">Итого стоимость материалов </t>
  </si>
  <si>
    <t>кг</t>
  </si>
  <si>
    <t>Стоимость работ и эксплуатации машин</t>
  </si>
  <si>
    <t>Накладные расходы и сметная прибыль</t>
  </si>
  <si>
    <t xml:space="preserve">Объект: </t>
  </si>
  <si>
    <t>м2</t>
  </si>
  <si>
    <t>Итого по п.1:</t>
  </si>
  <si>
    <t>Ед.изм.</t>
  </si>
  <si>
    <t>Песок для пескоструйной обработки</t>
  </si>
  <si>
    <r>
      <rPr>
        <b/>
        <sz val="11"/>
        <rFont val="Arial Narrow"/>
        <family val="2"/>
      </rPr>
      <t>Подготовка поверхности бетона</t>
    </r>
    <r>
      <rPr>
        <sz val="11"/>
        <rFont val="Arial Narrow"/>
        <family val="2"/>
      </rPr>
      <t>, в т.ч. очистка ремонтируемых поверхностей от  разрушившегося  и отслоившегося  бетона, цвет которого имеет желто-розовый оттенок , до плотной структуры бетона, методом пескоструйной обработки
Удаление разрушившегося и поврежденного бетона с помощью перфоратора. Зачистка оголенной  арматуры металлическими щетками , обработка поверхности арматуры   модификатором ржавчины</t>
    </r>
    <r>
      <rPr>
        <b/>
        <sz val="11"/>
        <rFont val="Arial Narrow"/>
        <family val="2"/>
      </rPr>
      <t xml:space="preserve">
</t>
    </r>
  </si>
  <si>
    <r>
      <t xml:space="preserve">состав для ухода за бетоном </t>
    </r>
    <r>
      <rPr>
        <b/>
        <sz val="11"/>
        <rFont val="Arial Narrow"/>
        <family val="2"/>
      </rPr>
      <t>Sika Antisol E</t>
    </r>
  </si>
  <si>
    <t>НДС, 18%</t>
  </si>
  <si>
    <t>Итого с НДС, 18%</t>
  </si>
  <si>
    <r>
      <t xml:space="preserve">1. Восстановление монолитного перекрытия - Секция У 6 в осях 39-47/ А 38-М38- общая площадь повреждений - </t>
    </r>
    <r>
      <rPr>
        <b/>
        <sz val="12"/>
        <rFont val="Arial Narrow"/>
        <family val="2"/>
      </rPr>
      <t>366 кв.м.</t>
    </r>
  </si>
  <si>
    <t>Итого по п.2:</t>
  </si>
  <si>
    <t>Итого по п.1,2</t>
  </si>
  <si>
    <r>
      <t>Торкретирование поверхности</t>
    </r>
    <r>
      <rPr>
        <sz val="11"/>
        <rFont val="Arial Narrow"/>
        <family val="2"/>
      </rPr>
      <t xml:space="preserve"> специальным составом с прочностью не менее B 35, толщиной </t>
    </r>
    <r>
      <rPr>
        <b/>
        <sz val="11"/>
        <rFont val="Arial Narrow"/>
        <family val="2"/>
      </rPr>
      <t>60-70  мм</t>
    </r>
    <r>
      <rPr>
        <sz val="11"/>
        <rFont val="Arial Narrow"/>
        <family val="2"/>
      </rPr>
      <t xml:space="preserve"> , уход за поверхностью при помощи специального пленкообразующего состава.</t>
    </r>
  </si>
  <si>
    <r>
      <t>состав для торкрета</t>
    </r>
    <r>
      <rPr>
        <b/>
        <sz val="11"/>
        <rFont val="Arial Narrow"/>
        <family val="2"/>
      </rPr>
      <t xml:space="preserve"> Sika gunit 03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</si>
</sst>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  <numFmt numFmtId="178" formatCode="#,##0.00_р_.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3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 indent="2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178" fontId="15" fillId="0" borderId="16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vertical="top" wrapText="1"/>
    </xf>
    <xf numFmtId="176" fontId="14" fillId="0" borderId="17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justify" vertical="top" wrapText="1"/>
    </xf>
    <xf numFmtId="178" fontId="15" fillId="0" borderId="19" xfId="0" applyNumberFormat="1" applyFont="1" applyBorder="1" applyAlignment="1">
      <alignment horizontal="center" vertical="center" wrapText="1"/>
    </xf>
    <xf numFmtId="178" fontId="15" fillId="0" borderId="20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23" xfId="0" applyFont="1" applyBorder="1" applyAlignment="1">
      <alignment horizontal="right" vertical="top" wrapText="1"/>
    </xf>
    <xf numFmtId="178" fontId="15" fillId="0" borderId="1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8" fontId="15" fillId="0" borderId="2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15" fillId="0" borderId="26" xfId="0" applyNumberFormat="1" applyFont="1" applyBorder="1" applyAlignment="1">
      <alignment horizontal="center" vertical="center" wrapText="1"/>
    </xf>
    <xf numFmtId="176" fontId="15" fillId="0" borderId="27" xfId="0" applyNumberFormat="1" applyFont="1" applyBorder="1" applyAlignment="1">
      <alignment horizontal="center" vertical="center" wrapText="1"/>
    </xf>
    <xf numFmtId="176" fontId="15" fillId="0" borderId="28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right" vertical="top" wrapText="1"/>
    </xf>
    <xf numFmtId="0" fontId="14" fillId="0" borderId="30" xfId="0" applyFont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176" fontId="15" fillId="0" borderId="14" xfId="0" applyNumberFormat="1" applyFont="1" applyBorder="1" applyAlignment="1">
      <alignment horizontal="center" vertical="center" wrapText="1"/>
    </xf>
    <xf numFmtId="176" fontId="15" fillId="0" borderId="3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2"/>
    </xf>
    <xf numFmtId="0" fontId="12" fillId="0" borderId="0" xfId="0" applyFont="1" applyAlignment="1">
      <alignment horizontal="right" vertical="center"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85" zoomScaleNormal="85" zoomScalePageLayoutView="0" workbookViewId="0" topLeftCell="A1">
      <selection activeCell="M11" sqref="M11"/>
    </sheetView>
  </sheetViews>
  <sheetFormatPr defaultColWidth="9.00390625" defaultRowHeight="12.75"/>
  <cols>
    <col min="1" max="1" width="4.125" style="0" customWidth="1"/>
    <col min="2" max="2" width="50.375" style="0" customWidth="1"/>
    <col min="3" max="3" width="7.125" style="1" customWidth="1"/>
    <col min="4" max="4" width="6.75390625" style="0" customWidth="1"/>
    <col min="5" max="5" width="11.125" style="0" customWidth="1"/>
    <col min="6" max="6" width="12.625" style="0" customWidth="1"/>
    <col min="7" max="8" width="12.00390625" style="0" customWidth="1"/>
    <col min="9" max="9" width="11.75390625" style="0" customWidth="1"/>
    <col min="10" max="10" width="8.625" style="0" customWidth="1"/>
    <col min="11" max="11" width="12.875" style="0" customWidth="1"/>
    <col min="13" max="13" width="13.00390625" style="0" customWidth="1"/>
    <col min="15" max="15" width="17.125" style="0" customWidth="1"/>
  </cols>
  <sheetData>
    <row r="1" spans="1:11" ht="15.75">
      <c r="A1" s="5"/>
      <c r="B1" s="3"/>
      <c r="C1" s="2"/>
      <c r="D1" s="3"/>
      <c r="E1" s="3"/>
      <c r="F1" s="3"/>
      <c r="G1" s="3"/>
      <c r="H1" s="3"/>
      <c r="I1" s="3"/>
      <c r="J1" s="3"/>
      <c r="K1" s="4"/>
    </row>
    <row r="2" spans="1:11" s="9" customFormat="1" ht="4.5" customHeight="1" thickBot="1">
      <c r="A2" s="6" t="s">
        <v>11</v>
      </c>
      <c r="B2" s="7"/>
      <c r="C2" s="8"/>
      <c r="D2" s="7"/>
      <c r="E2" s="7"/>
      <c r="F2" s="7"/>
      <c r="G2" s="7"/>
      <c r="H2" s="7"/>
      <c r="I2" s="7"/>
      <c r="J2" s="47"/>
      <c r="K2" s="48"/>
    </row>
    <row r="3" spans="1:11" ht="27" customHeight="1" thickBot="1">
      <c r="A3" s="49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67.5" customHeight="1" thickBot="1">
      <c r="A4" s="13" t="s">
        <v>0</v>
      </c>
      <c r="B4" s="14" t="s">
        <v>1</v>
      </c>
      <c r="C4" s="14" t="s">
        <v>14</v>
      </c>
      <c r="D4" s="14" t="s">
        <v>2</v>
      </c>
      <c r="E4" s="14" t="s">
        <v>5</v>
      </c>
      <c r="F4" s="14" t="s">
        <v>6</v>
      </c>
      <c r="G4" s="14" t="s">
        <v>7</v>
      </c>
      <c r="H4" s="14" t="s">
        <v>9</v>
      </c>
      <c r="I4" s="14" t="s">
        <v>10</v>
      </c>
      <c r="J4" s="14" t="s">
        <v>3</v>
      </c>
      <c r="K4" s="15" t="s">
        <v>4</v>
      </c>
    </row>
    <row r="5" spans="1:11" ht="141.75" customHeight="1">
      <c r="A5" s="16">
        <v>1</v>
      </c>
      <c r="B5" s="17" t="s">
        <v>16</v>
      </c>
      <c r="C5" s="18" t="s">
        <v>12</v>
      </c>
      <c r="D5" s="18">
        <v>366</v>
      </c>
      <c r="E5" s="45"/>
      <c r="F5" s="45"/>
      <c r="G5" s="45"/>
      <c r="H5" s="45"/>
      <c r="I5" s="45"/>
      <c r="J5" s="45"/>
      <c r="K5" s="46"/>
    </row>
    <row r="6" spans="1:11" ht="16.5">
      <c r="A6" s="19"/>
      <c r="B6" s="20" t="s">
        <v>15</v>
      </c>
      <c r="C6" s="21" t="s">
        <v>8</v>
      </c>
      <c r="D6" s="21">
        <v>15</v>
      </c>
      <c r="E6" s="22">
        <v>5.59</v>
      </c>
      <c r="F6" s="22">
        <f>E6*D6</f>
        <v>83.85</v>
      </c>
      <c r="G6" s="30">
        <f>F6</f>
        <v>83.85</v>
      </c>
      <c r="H6" s="30">
        <v>699</v>
      </c>
      <c r="I6" s="30">
        <v>335</v>
      </c>
      <c r="J6" s="30">
        <f>H6+I6+G6</f>
        <v>1117.85</v>
      </c>
      <c r="K6" s="31">
        <f>J6*D5</f>
        <v>409133.1</v>
      </c>
    </row>
    <row r="7" spans="1:11" ht="17.25" thickBot="1">
      <c r="A7" s="23"/>
      <c r="B7" s="42" t="s">
        <v>13</v>
      </c>
      <c r="C7" s="43"/>
      <c r="D7" s="43"/>
      <c r="E7" s="43"/>
      <c r="F7" s="43"/>
      <c r="G7" s="43"/>
      <c r="H7" s="43"/>
      <c r="I7" s="43"/>
      <c r="J7" s="44"/>
      <c r="K7" s="24">
        <f>K6</f>
        <v>409133.1</v>
      </c>
    </row>
    <row r="8" spans="1:11" ht="69" customHeight="1">
      <c r="A8" s="16">
        <v>2</v>
      </c>
      <c r="B8" s="25" t="s">
        <v>23</v>
      </c>
      <c r="C8" s="18" t="s">
        <v>12</v>
      </c>
      <c r="D8" s="18">
        <v>366</v>
      </c>
      <c r="E8" s="39"/>
      <c r="F8" s="40"/>
      <c r="G8" s="40"/>
      <c r="H8" s="40"/>
      <c r="I8" s="40"/>
      <c r="J8" s="40"/>
      <c r="K8" s="41"/>
    </row>
    <row r="9" spans="1:11" ht="30" customHeight="1">
      <c r="A9" s="26"/>
      <c r="B9" s="20" t="s">
        <v>24</v>
      </c>
      <c r="C9" s="21" t="s">
        <v>8</v>
      </c>
      <c r="D9" s="21">
        <v>182</v>
      </c>
      <c r="E9" s="22">
        <v>35.65</v>
      </c>
      <c r="F9" s="22">
        <f>E9*D9</f>
        <v>6488.3</v>
      </c>
      <c r="G9" s="35">
        <f>F9+F10</f>
        <v>6533.3575</v>
      </c>
      <c r="H9" s="35">
        <v>1589</v>
      </c>
      <c r="I9" s="35">
        <v>345</v>
      </c>
      <c r="J9" s="35">
        <f>I9+H9+G9</f>
        <v>8467.3575</v>
      </c>
      <c r="K9" s="37">
        <f>J9*D8</f>
        <v>3099052.845</v>
      </c>
    </row>
    <row r="10" spans="1:11" ht="28.5" customHeight="1">
      <c r="A10" s="19"/>
      <c r="B10" s="20" t="s">
        <v>17</v>
      </c>
      <c r="C10" s="21" t="s">
        <v>8</v>
      </c>
      <c r="D10" s="21">
        <v>0.25</v>
      </c>
      <c r="E10" s="22">
        <v>180.23</v>
      </c>
      <c r="F10" s="22">
        <f>E10*D10</f>
        <v>45.0575</v>
      </c>
      <c r="G10" s="36"/>
      <c r="H10" s="36"/>
      <c r="I10" s="36"/>
      <c r="J10" s="36"/>
      <c r="K10" s="38"/>
    </row>
    <row r="11" spans="1:11" ht="21" customHeight="1">
      <c r="A11" s="27"/>
      <c r="B11" s="32" t="s">
        <v>21</v>
      </c>
      <c r="C11" s="33"/>
      <c r="D11" s="33"/>
      <c r="E11" s="33"/>
      <c r="F11" s="33"/>
      <c r="G11" s="33"/>
      <c r="H11" s="33"/>
      <c r="I11" s="33"/>
      <c r="J11" s="34"/>
      <c r="K11" s="24">
        <f>SUM(K9)</f>
        <v>3099052.845</v>
      </c>
    </row>
    <row r="12" spans="1:11" ht="18.75">
      <c r="A12" s="28"/>
      <c r="B12" s="32" t="s">
        <v>22</v>
      </c>
      <c r="C12" s="33"/>
      <c r="D12" s="33"/>
      <c r="E12" s="33"/>
      <c r="F12" s="33"/>
      <c r="G12" s="33"/>
      <c r="H12" s="33"/>
      <c r="I12" s="33"/>
      <c r="J12" s="34"/>
      <c r="K12" s="24">
        <f>K7+K11</f>
        <v>3508185.9450000003</v>
      </c>
    </row>
    <row r="13" spans="1:11" ht="16.5">
      <c r="A13" s="29"/>
      <c r="B13" s="32" t="s">
        <v>18</v>
      </c>
      <c r="C13" s="33"/>
      <c r="D13" s="33"/>
      <c r="E13" s="33"/>
      <c r="F13" s="33"/>
      <c r="G13" s="33"/>
      <c r="H13" s="33"/>
      <c r="I13" s="33"/>
      <c r="J13" s="34"/>
      <c r="K13" s="24">
        <f>K12*0.18</f>
        <v>631473.4701</v>
      </c>
    </row>
    <row r="14" spans="1:11" ht="16.5">
      <c r="A14" s="29"/>
      <c r="B14" s="32" t="s">
        <v>19</v>
      </c>
      <c r="C14" s="33"/>
      <c r="D14" s="33"/>
      <c r="E14" s="33"/>
      <c r="F14" s="33"/>
      <c r="G14" s="33"/>
      <c r="H14" s="33"/>
      <c r="I14" s="33"/>
      <c r="J14" s="34"/>
      <c r="K14" s="24">
        <f>K12+K13</f>
        <v>4139659.4151000003</v>
      </c>
    </row>
    <row r="15" spans="1:11" ht="16.5">
      <c r="A15" s="11"/>
      <c r="B15" s="12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0"/>
      <c r="B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0"/>
      <c r="B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0"/>
      <c r="B18" s="10"/>
      <c r="D18" s="10"/>
      <c r="E18" s="10"/>
      <c r="F18" s="10"/>
      <c r="G18" s="10"/>
      <c r="H18" s="10"/>
      <c r="I18" s="10"/>
      <c r="J18" s="10"/>
      <c r="K18" s="10"/>
    </row>
  </sheetData>
  <sheetProtection/>
  <mergeCells count="14">
    <mergeCell ref="K9:K10"/>
    <mergeCell ref="E8:K8"/>
    <mergeCell ref="B7:J7"/>
    <mergeCell ref="E5:K5"/>
    <mergeCell ref="J2:K2"/>
    <mergeCell ref="A3:K3"/>
    <mergeCell ref="B14:J14"/>
    <mergeCell ref="B12:J12"/>
    <mergeCell ref="B13:J13"/>
    <mergeCell ref="B11:J11"/>
    <mergeCell ref="G9:G10"/>
    <mergeCell ref="H9:H10"/>
    <mergeCell ref="I9:I10"/>
    <mergeCell ref="J9:J10"/>
  </mergeCells>
  <printOptions/>
  <pageMargins left="0.4724409448818898" right="0.4724409448818898" top="0.1968503937007874" bottom="0.1968503937007874" header="0" footer="0"/>
  <pageSetup fitToHeight="2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ВармаСтрой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</dc:creator>
  <cp:keywords/>
  <dc:description/>
  <cp:lastModifiedBy>артем</cp:lastModifiedBy>
  <cp:lastPrinted>2014-04-02T06:42:48Z</cp:lastPrinted>
  <dcterms:created xsi:type="dcterms:W3CDTF">2008-10-23T10:17:13Z</dcterms:created>
  <dcterms:modified xsi:type="dcterms:W3CDTF">2014-08-13T09:23:25Z</dcterms:modified>
  <cp:category/>
  <cp:version/>
  <cp:contentType/>
  <cp:contentStatus/>
</cp:coreProperties>
</file>